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S ĐI KHO BẠC" sheetId="4" r:id="rId1"/>
    <sheet name="TH HK1" sheetId="5" r:id="rId2"/>
    <sheet name="DS tiền mặt" sheetId="6" r:id="rId3"/>
  </sheets>
  <definedNames>
    <definedName name="_xlnm.Print_Titles" localSheetId="0">'DS ĐI KHO BẠC'!$8:$8</definedName>
  </definedNames>
  <calcPr calcId="152511"/>
</workbook>
</file>

<file path=xl/calcChain.xml><?xml version="1.0" encoding="utf-8"?>
<calcChain xmlns="http://schemas.openxmlformats.org/spreadsheetml/2006/main">
  <c r="I9" i="6" l="1"/>
  <c r="I10" i="6" s="1"/>
  <c r="I37" i="5" l="1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37" i="4"/>
  <c r="I29" i="4"/>
  <c r="I23" i="4" l="1"/>
  <c r="I25" i="4"/>
  <c r="I27" i="4"/>
  <c r="I28" i="4"/>
  <c r="I30" i="4"/>
  <c r="I31" i="4"/>
  <c r="I26" i="4"/>
  <c r="I32" i="4"/>
  <c r="I33" i="4"/>
  <c r="I34" i="4"/>
  <c r="I35" i="4"/>
  <c r="I36" i="4"/>
  <c r="I22" i="4"/>
  <c r="I21" i="4"/>
  <c r="I20" i="4"/>
  <c r="I19" i="4"/>
  <c r="I24" i="4"/>
  <c r="I18" i="4" l="1"/>
  <c r="I17" i="4"/>
  <c r="I16" i="4"/>
  <c r="I15" i="4"/>
  <c r="I14" i="4"/>
  <c r="I13" i="4"/>
  <c r="I12" i="4"/>
  <c r="I11" i="4"/>
  <c r="I10" i="4"/>
  <c r="I9" i="4"/>
</calcChain>
</file>

<file path=xl/sharedStrings.xml><?xml version="1.0" encoding="utf-8"?>
<sst xmlns="http://schemas.openxmlformats.org/spreadsheetml/2006/main" count="270" uniqueCount="94">
  <si>
    <t>STT</t>
  </si>
  <si>
    <t>MÃ SSV</t>
  </si>
  <si>
    <t>Họ và tên</t>
  </si>
  <si>
    <t>Lớp đang học</t>
  </si>
  <si>
    <t>Ngày sinh</t>
  </si>
  <si>
    <t>Đối tượng</t>
  </si>
  <si>
    <t>Mức hưởng</t>
  </si>
  <si>
    <t>học phí</t>
  </si>
  <si>
    <t>Ghi chú</t>
  </si>
  <si>
    <t>Con thương binh</t>
  </si>
  <si>
    <t>Nguyễn Thị Thanh Thuý</t>
  </si>
  <si>
    <t>19ĐHQTC2</t>
  </si>
  <si>
    <t>Con bệnh binh</t>
  </si>
  <si>
    <t>Hoàng Diễm Quỳnh</t>
  </si>
  <si>
    <t>19ĐHQTVT1</t>
  </si>
  <si>
    <t>Nguyễn Đan Ngọc</t>
  </si>
  <si>
    <t>19ĐHQTVT03</t>
  </si>
  <si>
    <t>Nguyễn Thanh Lam</t>
  </si>
  <si>
    <t>20CĐTM01</t>
  </si>
  <si>
    <t>Trần Lê Thùy Dương</t>
  </si>
  <si>
    <t>Phan Văn Như Quỳnh</t>
  </si>
  <si>
    <t>21ĐHQT07</t>
  </si>
  <si>
    <t>Nguyễn Huy Thiện</t>
  </si>
  <si>
    <t>21ĐHQT08</t>
  </si>
  <si>
    <t>Trần Lê Duy</t>
  </si>
  <si>
    <t>21ĐHTĐ01</t>
  </si>
  <si>
    <t>Vũ Nguyễn Minh Khuyến</t>
  </si>
  <si>
    <t>21ĐHTT02</t>
  </si>
  <si>
    <t>Mai Quốc Anh</t>
  </si>
  <si>
    <t>21CĐAN01</t>
  </si>
  <si>
    <t>Đã nộp HS online,Thiếu hồ sơ giấy</t>
  </si>
  <si>
    <t>Ngân Thị Lệ</t>
  </si>
  <si>
    <t>19ĐHQTDL</t>
  </si>
  <si>
    <t>Trần Thị Thúy Vy</t>
  </si>
  <si>
    <t>20ĐHQT05</t>
  </si>
  <si>
    <t>Dân tộc thiểu số thuộc hộ Cận Nghèo</t>
  </si>
  <si>
    <t>Dân tộc thiểu số thuộc xã Khu vực 3 vùng dân tộc và miền núi</t>
  </si>
  <si>
    <t>Lê Hoàng Mai</t>
  </si>
  <si>
    <t>21ĐHKL01</t>
  </si>
  <si>
    <t>Điểu Thị Lý</t>
  </si>
  <si>
    <t>ngày 21/12/2021 nộp hs</t>
  </si>
  <si>
    <t>Con của người tai nạn lao động</t>
  </si>
  <si>
    <t>Trần Tuấn Khôi</t>
  </si>
  <si>
    <t>19ĐHĐT01</t>
  </si>
  <si>
    <t>Nguyễn Xuân Lộc</t>
  </si>
  <si>
    <t>20CĐKL01</t>
  </si>
  <si>
    <t>Thiếu hồ sơ, không liên hệ được</t>
  </si>
  <si>
    <t xml:space="preserve">Phạm Phương Anh </t>
  </si>
  <si>
    <t>19ĐHQTC01</t>
  </si>
  <si>
    <t>BỘ GIAO THÔNG VẬN TẢI</t>
  </si>
  <si>
    <t>HỌC VIỆN HÀNG KHÔNG VIỆT NAM</t>
  </si>
  <si>
    <t>CỘNG HÒA XÃ HỘI CHỦ NGHĨA VIỆT NAM</t>
  </si>
  <si>
    <t>Mức nhận tiền</t>
  </si>
  <si>
    <t xml:space="preserve">Tổng cộng: </t>
  </si>
  <si>
    <t>TRƯỞNG PHÒNG</t>
  </si>
  <si>
    <t>PHÒNG TS&amp;CTSV</t>
  </si>
  <si>
    <t>Nguyễn Minh Tùng</t>
  </si>
  <si>
    <t>GIÁM ĐỐC</t>
  </si>
  <si>
    <t>Nguyễn Thị Hải Hằng</t>
  </si>
  <si>
    <t>0388461008; Thiếu giấy khai sinh</t>
  </si>
  <si>
    <t>Độc lập - Tự do - Hạnh phúc</t>
  </si>
  <si>
    <t xml:space="preserve">TỔNG HỢP ĐỀ NGHỊ CẤP BÙ TIỀN HỌC PHÍ MIỄN GIẢM  </t>
  </si>
  <si>
    <t>Nguyễn Thị Thương</t>
  </si>
  <si>
    <t>22ĐHTT05</t>
  </si>
  <si>
    <t>Lê Thị Kim Nguyên</t>
  </si>
  <si>
    <t>22ĐHDL02</t>
  </si>
  <si>
    <t>Nguyễn Thị Thảo Mai</t>
  </si>
  <si>
    <t>Nguyễn Thu Hằng</t>
  </si>
  <si>
    <t>22ĐHNA01</t>
  </si>
  <si>
    <t>Nguyễn Vân Nhi</t>
  </si>
  <si>
    <t>22ĐHNA02</t>
  </si>
  <si>
    <t>Nguyễn Hoàng Trung Nguyên</t>
  </si>
  <si>
    <t>22ĐHTT02</t>
  </si>
  <si>
    <t>Ngô Thơm</t>
  </si>
  <si>
    <t>20ĐHQTDL</t>
  </si>
  <si>
    <t>Ksor H' Liên</t>
  </si>
  <si>
    <t>22ĐHQT04</t>
  </si>
  <si>
    <t>Bùi Thị Ngọc Yến</t>
  </si>
  <si>
    <t>22CĐTM02</t>
  </si>
  <si>
    <t>TP. Hồ Chí Minh, ngày     tháng 11 năm 2022</t>
  </si>
  <si>
    <t>Trần Vũ Nhật Luân</t>
  </si>
  <si>
    <t>DANH SÁCH SINH VIÊN ĐƯỢC MIỄN GIẢM HỌC PHÍ NĂM HỌC 2022-2023</t>
  </si>
  <si>
    <t>Sinh viên khuyết tật</t>
  </si>
  <si>
    <t>Thiếu Giấy chứng nhận</t>
  </si>
  <si>
    <t>HỌC KỲ 1 - NĂM HỌC 2022-2023</t>
  </si>
  <si>
    <t>Vi Thị Thái</t>
  </si>
  <si>
    <t>20ĐHQTVT01</t>
  </si>
  <si>
    <t>Số tiền bằng chữ: Hai trăm chín mươi sáu triệu sáu trăm hai mươi tám ngàn hai trăm đồng./.</t>
  </si>
  <si>
    <t>KẾ HOẠCH TÀI CHÍNH</t>
  </si>
  <si>
    <t>Nguyễn Thị Anh Thy</t>
  </si>
  <si>
    <t>Tiền mặt</t>
  </si>
  <si>
    <t>tiền mặt</t>
  </si>
  <si>
    <t>( Đính kèm quyết định số:       /QĐ-HVHK ngày      tháng 11 năm 2022)</t>
  </si>
  <si>
    <t>TP. Hồ Chí Minh, ngày      tháng 11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</si>
</sst>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163"/>
    </font>
    <font>
      <b/>
      <sz val="13"/>
      <color rgb="FF000000"/>
      <name val="Times New Roman"/>
      <family val="1"/>
      <charset val="163"/>
    </font>
    <font>
      <sz val="13"/>
      <color rgb="FF000000"/>
      <name val="Times New Roman"/>
      <family val="1"/>
      <charset val="163"/>
    </font>
    <font>
      <sz val="13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3"/>
    </font>
    <font>
      <b/>
      <sz val="16"/>
      <color theme="1"/>
      <name val="Times New Roman"/>
      <family val="1"/>
      <charset val="163"/>
    </font>
    <font>
      <i/>
      <sz val="13"/>
      <color theme="1"/>
      <name val="Times New Roman"/>
      <family val="1"/>
      <charset val="163"/>
    </font>
    <font>
      <i/>
      <sz val="14"/>
      <color theme="1"/>
      <name val="Times New Roman"/>
      <family val="1"/>
      <charset val="163"/>
    </font>
    <font>
      <b/>
      <sz val="18"/>
      <color theme="1"/>
      <name val="Times New Roman"/>
      <family val="1"/>
      <charset val="163"/>
    </font>
    <font>
      <sz val="13"/>
      <color rgb="FFFF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/>
  </cellStyleXfs>
  <cellXfs count="54">
    <xf numFmtId="0" fontId="0" fillId="0" borderId="0" xfId="0"/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0" fontId="6" fillId="0" borderId="0" xfId="0" applyFont="1" applyFill="1"/>
    <xf numFmtId="0" fontId="4" fillId="0" borderId="1" xfId="0" applyFont="1" applyFill="1" applyBorder="1"/>
    <xf numFmtId="0" fontId="1" fillId="0" borderId="1" xfId="0" applyFont="1" applyFill="1" applyBorder="1"/>
    <xf numFmtId="164" fontId="4" fillId="0" borderId="1" xfId="1" applyNumberFormat="1" applyFont="1" applyFill="1" applyBorder="1"/>
    <xf numFmtId="164" fontId="1" fillId="0" borderId="1" xfId="0" applyNumberFormat="1" applyFont="1" applyFill="1" applyBorder="1"/>
    <xf numFmtId="49" fontId="4" fillId="0" borderId="1" xfId="0" applyNumberFormat="1" applyFont="1" applyFill="1" applyBorder="1"/>
    <xf numFmtId="0" fontId="6" fillId="0" borderId="1" xfId="0" applyFont="1" applyFill="1" applyBorder="1"/>
    <xf numFmtId="0" fontId="4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164" fontId="4" fillId="0" borderId="0" xfId="1" applyNumberFormat="1" applyFont="1" applyFill="1"/>
    <xf numFmtId="49" fontId="1" fillId="0" borderId="0" xfId="0" applyNumberFormat="1" applyFont="1" applyFill="1"/>
    <xf numFmtId="164" fontId="6" fillId="0" borderId="0" xfId="1" applyNumberFormat="1" applyFont="1" applyFill="1"/>
    <xf numFmtId="49" fontId="6" fillId="0" borderId="0" xfId="0" applyNumberFormat="1" applyFont="1" applyFill="1"/>
    <xf numFmtId="0" fontId="10" fillId="0" borderId="1" xfId="0" applyFont="1" applyFill="1" applyBorder="1"/>
    <xf numFmtId="0" fontId="1" fillId="0" borderId="0" xfId="0" applyFont="1" applyFill="1" applyAlignment="1">
      <alignment horizontal="center"/>
    </xf>
    <xf numFmtId="1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164" fontId="13" fillId="2" borderId="1" xfId="1" applyNumberFormat="1" applyFont="1" applyFill="1" applyBorder="1" applyAlignment="1">
      <alignment horizontal="center" vertical="center" wrapText="1"/>
    </xf>
    <xf numFmtId="9" fontId="13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164" fontId="5" fillId="0" borderId="0" xfId="1" applyNumberFormat="1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557212</xdr:colOff>
      <xdr:row>2</xdr:row>
      <xdr:rowOff>0</xdr:rowOff>
    </xdr:from>
    <xdr:to>
      <xdr:col>2</xdr:col>
      <xdr:colOff>1252537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919162" y="419100"/>
          <a:ext cx="1704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2</xdr:row>
      <xdr:rowOff>19050</xdr:rowOff>
    </xdr:from>
    <xdr:to>
      <xdr:col>8</xdr:col>
      <xdr:colOff>1009650</xdr:colOff>
      <xdr:row>2</xdr:row>
      <xdr:rowOff>19050</xdr:rowOff>
    </xdr:to>
    <xdr:cxnSp macro="">
      <xdr:nvCxnSpPr>
        <xdr:cNvPr id="5" name="Straight Connector 4"/>
        <xdr:cNvCxnSpPr/>
      </xdr:nvCxnSpPr>
      <xdr:spPr>
        <a:xfrm>
          <a:off x="8791575" y="438150"/>
          <a:ext cx="1704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1962150</xdr:colOff>
      <xdr:row>6</xdr:row>
      <xdr:rowOff>9525</xdr:rowOff>
    </xdr:from>
    <xdr:to>
      <xdr:col>6</xdr:col>
      <xdr:colOff>561975</xdr:colOff>
      <xdr:row>6</xdr:row>
      <xdr:rowOff>9525</xdr:rowOff>
    </xdr:to>
    <xdr:cxnSp macro="">
      <xdr:nvCxnSpPr>
        <xdr:cNvPr id="4" name="Straight Connector 3"/>
        <xdr:cNvCxnSpPr/>
      </xdr:nvCxnSpPr>
      <xdr:spPr>
        <a:xfrm>
          <a:off x="3333750" y="1304925"/>
          <a:ext cx="5248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423862</xdr:colOff>
      <xdr:row>2</xdr:row>
      <xdr:rowOff>0</xdr:rowOff>
    </xdr:from>
    <xdr:to>
      <xdr:col>2</xdr:col>
      <xdr:colOff>1119187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785812" y="419100"/>
          <a:ext cx="1704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2</xdr:row>
      <xdr:rowOff>19050</xdr:rowOff>
    </xdr:from>
    <xdr:to>
      <xdr:col>8</xdr:col>
      <xdr:colOff>1009650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8791575" y="438150"/>
          <a:ext cx="1704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423862</xdr:colOff>
      <xdr:row>2</xdr:row>
      <xdr:rowOff>0</xdr:rowOff>
    </xdr:from>
    <xdr:to>
      <xdr:col>2</xdr:col>
      <xdr:colOff>1119187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785812" y="419100"/>
          <a:ext cx="1704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2</xdr:row>
      <xdr:rowOff>19050</xdr:rowOff>
    </xdr:from>
    <xdr:to>
      <xdr:col>8</xdr:col>
      <xdr:colOff>1009650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8791575" y="438150"/>
          <a:ext cx="1704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topLeftCell="A31" zoomScaleNormal="100" workbookViewId="0">
      <selection activeCell="G40" sqref="G40:K40"/>
    </sheetView>
  </sheetViews>
  <sheetFormatPr defaultRowHeight="15" x14ac:dyDescent="0.25"/>
  <cols>
    <col min="1" max="1" width="5.42578125" style="23" bestFit="1" customWidth="1"/>
    <col min="2" max="2" width="15.140625" style="23" customWidth="1"/>
    <col min="3" max="3" width="32.42578125" style="23" customWidth="1"/>
    <col min="4" max="4" width="17" style="23" customWidth="1"/>
    <col min="5" max="5" width="14.85546875" style="23" customWidth="1"/>
    <col min="6" max="6" width="35.42578125" style="23" customWidth="1"/>
    <col min="7" max="7" width="14.7109375" style="35" customWidth="1"/>
    <col min="8" max="8" width="12.28515625" style="23" customWidth="1"/>
    <col min="9" max="9" width="16.5703125" style="23" customWidth="1"/>
    <col min="10" max="10" width="17.5703125" style="36" hidden="1" customWidth="1"/>
    <col min="11" max="11" width="15" style="23" customWidth="1"/>
    <col min="12" max="12" width="14" style="23" bestFit="1" customWidth="1"/>
    <col min="13" max="13" width="12.5703125" style="23" bestFit="1" customWidth="1"/>
    <col min="14" max="16384" width="9.140625" style="23"/>
  </cols>
  <sheetData>
    <row r="1" spans="1:13" ht="16.5" x14ac:dyDescent="0.25">
      <c r="A1" s="48" t="s">
        <v>49</v>
      </c>
      <c r="B1" s="48"/>
      <c r="C1" s="48"/>
      <c r="G1" s="51" t="s">
        <v>51</v>
      </c>
      <c r="H1" s="51"/>
      <c r="I1" s="51"/>
      <c r="J1" s="51"/>
      <c r="K1" s="51"/>
    </row>
    <row r="2" spans="1:13" ht="16.5" x14ac:dyDescent="0.25">
      <c r="A2" s="46" t="s">
        <v>50</v>
      </c>
      <c r="B2" s="46"/>
      <c r="C2" s="46"/>
      <c r="G2" s="51" t="s">
        <v>60</v>
      </c>
      <c r="H2" s="51"/>
      <c r="I2" s="51"/>
      <c r="J2" s="51"/>
      <c r="K2" s="51"/>
    </row>
    <row r="5" spans="1:13" ht="20.25" x14ac:dyDescent="0.3">
      <c r="A5" s="49" t="s">
        <v>81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3" ht="18.75" x14ac:dyDescent="0.3">
      <c r="A6" s="50" t="s">
        <v>92</v>
      </c>
      <c r="B6" s="50"/>
      <c r="C6" s="50"/>
      <c r="D6" s="50"/>
      <c r="E6" s="50"/>
      <c r="F6" s="50"/>
      <c r="G6" s="50"/>
      <c r="H6" s="50"/>
      <c r="I6" s="50"/>
      <c r="J6" s="50"/>
      <c r="K6" s="50"/>
    </row>
    <row r="8" spans="1:13" s="13" customFormat="1" ht="33" x14ac:dyDescent="0.25">
      <c r="A8" s="1" t="s">
        <v>0</v>
      </c>
      <c r="B8" s="2" t="s">
        <v>1</v>
      </c>
      <c r="C8" s="3" t="s">
        <v>2</v>
      </c>
      <c r="D8" s="2" t="s">
        <v>3</v>
      </c>
      <c r="E8" s="2" t="s">
        <v>4</v>
      </c>
      <c r="F8" s="4" t="s">
        <v>5</v>
      </c>
      <c r="G8" s="14" t="s">
        <v>7</v>
      </c>
      <c r="H8" s="2" t="s">
        <v>6</v>
      </c>
      <c r="I8" s="2" t="s">
        <v>52</v>
      </c>
      <c r="J8" s="21" t="s">
        <v>8</v>
      </c>
      <c r="K8" s="21" t="s">
        <v>8</v>
      </c>
    </row>
    <row r="9" spans="1:13" s="13" customFormat="1" ht="35.1" customHeight="1" x14ac:dyDescent="0.25">
      <c r="A9" s="10">
        <v>1</v>
      </c>
      <c r="B9" s="6">
        <v>1951010274</v>
      </c>
      <c r="C9" s="11" t="s">
        <v>10</v>
      </c>
      <c r="D9" s="6" t="s">
        <v>11</v>
      </c>
      <c r="E9" s="12">
        <v>37160</v>
      </c>
      <c r="F9" s="8" t="s">
        <v>12</v>
      </c>
      <c r="G9" s="16">
        <v>15274000</v>
      </c>
      <c r="H9" s="17">
        <v>1</v>
      </c>
      <c r="I9" s="16">
        <f t="shared" ref="I9:I36" si="0">G9*H9</f>
        <v>15274000</v>
      </c>
      <c r="J9" s="19"/>
      <c r="K9" s="20"/>
    </row>
    <row r="10" spans="1:13" s="13" customFormat="1" ht="35.1" customHeight="1" x14ac:dyDescent="0.25">
      <c r="A10" s="5">
        <v>2</v>
      </c>
      <c r="B10" s="6">
        <v>1951010011</v>
      </c>
      <c r="C10" s="11" t="s">
        <v>13</v>
      </c>
      <c r="D10" s="6" t="s">
        <v>14</v>
      </c>
      <c r="E10" s="12">
        <v>37120</v>
      </c>
      <c r="F10" s="8" t="s">
        <v>12</v>
      </c>
      <c r="G10" s="16">
        <v>10115000</v>
      </c>
      <c r="H10" s="17">
        <v>1</v>
      </c>
      <c r="I10" s="16">
        <f t="shared" si="0"/>
        <v>10115000</v>
      </c>
      <c r="J10" s="20"/>
      <c r="K10" s="20"/>
    </row>
    <row r="11" spans="1:13" s="13" customFormat="1" ht="35.1" customHeight="1" x14ac:dyDescent="0.25">
      <c r="A11" s="10">
        <v>3</v>
      </c>
      <c r="B11" s="6">
        <v>1951010384</v>
      </c>
      <c r="C11" s="7" t="s">
        <v>15</v>
      </c>
      <c r="D11" s="8" t="s">
        <v>16</v>
      </c>
      <c r="E11" s="9">
        <v>36971</v>
      </c>
      <c r="F11" s="8" t="s">
        <v>9</v>
      </c>
      <c r="G11" s="15">
        <v>11900000</v>
      </c>
      <c r="H11" s="17">
        <v>1</v>
      </c>
      <c r="I11" s="16">
        <f t="shared" si="0"/>
        <v>11900000</v>
      </c>
      <c r="J11" s="20"/>
      <c r="K11" s="20"/>
    </row>
    <row r="12" spans="1:13" s="13" customFormat="1" ht="35.1" customHeight="1" x14ac:dyDescent="0.25">
      <c r="A12" s="5">
        <v>4</v>
      </c>
      <c r="B12" s="6">
        <v>2011150090</v>
      </c>
      <c r="C12" s="11" t="s">
        <v>17</v>
      </c>
      <c r="D12" s="6" t="s">
        <v>18</v>
      </c>
      <c r="E12" s="12">
        <v>37555</v>
      </c>
      <c r="F12" s="8" t="s">
        <v>9</v>
      </c>
      <c r="G12" s="16">
        <v>7140000</v>
      </c>
      <c r="H12" s="17">
        <v>1</v>
      </c>
      <c r="I12" s="16">
        <f t="shared" si="0"/>
        <v>7140000</v>
      </c>
      <c r="J12" s="20"/>
      <c r="K12" s="20"/>
    </row>
    <row r="13" spans="1:13" s="13" customFormat="1" ht="35.1" customHeight="1" x14ac:dyDescent="0.25">
      <c r="A13" s="10">
        <v>5</v>
      </c>
      <c r="B13" s="6">
        <v>2011150175</v>
      </c>
      <c r="C13" s="7" t="s">
        <v>19</v>
      </c>
      <c r="D13" s="8" t="s">
        <v>18</v>
      </c>
      <c r="E13" s="9">
        <v>37267</v>
      </c>
      <c r="F13" s="8" t="s">
        <v>9</v>
      </c>
      <c r="G13" s="15">
        <v>6206700</v>
      </c>
      <c r="H13" s="17">
        <v>1</v>
      </c>
      <c r="I13" s="16">
        <f t="shared" si="0"/>
        <v>6206700</v>
      </c>
      <c r="J13" s="20"/>
      <c r="K13" s="20"/>
    </row>
    <row r="14" spans="1:13" s="13" customFormat="1" ht="35.1" customHeight="1" x14ac:dyDescent="0.25">
      <c r="A14" s="5">
        <v>6</v>
      </c>
      <c r="B14" s="6">
        <v>2153410310</v>
      </c>
      <c r="C14" s="11" t="s">
        <v>20</v>
      </c>
      <c r="D14" s="6" t="s">
        <v>21</v>
      </c>
      <c r="E14" s="12">
        <v>37843</v>
      </c>
      <c r="F14" s="8" t="s">
        <v>9</v>
      </c>
      <c r="G14" s="15">
        <v>9723000</v>
      </c>
      <c r="H14" s="17">
        <v>1</v>
      </c>
      <c r="I14" s="16">
        <f t="shared" si="0"/>
        <v>9723000</v>
      </c>
      <c r="J14" s="20" t="s">
        <v>59</v>
      </c>
      <c r="K14" s="20"/>
    </row>
    <row r="15" spans="1:13" s="13" customFormat="1" ht="35.1" customHeight="1" x14ac:dyDescent="0.25">
      <c r="A15" s="10">
        <v>7</v>
      </c>
      <c r="B15" s="6">
        <v>2153410358</v>
      </c>
      <c r="C15" s="11" t="s">
        <v>22</v>
      </c>
      <c r="D15" s="6" t="s">
        <v>23</v>
      </c>
      <c r="E15" s="12">
        <v>37711</v>
      </c>
      <c r="F15" s="8" t="s">
        <v>9</v>
      </c>
      <c r="G15" s="16">
        <v>10326000</v>
      </c>
      <c r="H15" s="17">
        <v>1</v>
      </c>
      <c r="I15" s="16">
        <f t="shared" si="0"/>
        <v>10326000</v>
      </c>
      <c r="J15" s="20"/>
      <c r="K15" s="20"/>
    </row>
    <row r="16" spans="1:13" s="13" customFormat="1" ht="35.1" customHeight="1" x14ac:dyDescent="0.25">
      <c r="A16" s="5">
        <v>8</v>
      </c>
      <c r="B16" s="6">
        <v>2105130004</v>
      </c>
      <c r="C16" s="7" t="s">
        <v>24</v>
      </c>
      <c r="D16" s="8" t="s">
        <v>25</v>
      </c>
      <c r="E16" s="9">
        <v>37623</v>
      </c>
      <c r="F16" s="8" t="s">
        <v>9</v>
      </c>
      <c r="G16" s="15">
        <v>10921000</v>
      </c>
      <c r="H16" s="17">
        <v>1</v>
      </c>
      <c r="I16" s="16">
        <f t="shared" si="0"/>
        <v>10921000</v>
      </c>
      <c r="J16" s="20"/>
      <c r="K16" s="20"/>
      <c r="L16" s="22"/>
      <c r="M16" s="22"/>
    </row>
    <row r="17" spans="1:11" s="13" customFormat="1" ht="35.1" customHeight="1" x14ac:dyDescent="0.25">
      <c r="A17" s="10">
        <v>9</v>
      </c>
      <c r="B17" s="6">
        <v>2154810067</v>
      </c>
      <c r="C17" s="11" t="s">
        <v>26</v>
      </c>
      <c r="D17" s="6" t="s">
        <v>27</v>
      </c>
      <c r="E17" s="12">
        <v>37945</v>
      </c>
      <c r="F17" s="8" t="s">
        <v>9</v>
      </c>
      <c r="G17" s="16">
        <v>10318000</v>
      </c>
      <c r="H17" s="17">
        <v>1</v>
      </c>
      <c r="I17" s="16">
        <f t="shared" si="0"/>
        <v>10318000</v>
      </c>
      <c r="J17" s="20"/>
      <c r="K17" s="20"/>
    </row>
    <row r="18" spans="1:11" s="13" customFormat="1" ht="35.1" customHeight="1" x14ac:dyDescent="0.25">
      <c r="A18" s="5">
        <v>10</v>
      </c>
      <c r="B18" s="6">
        <v>2111010039</v>
      </c>
      <c r="C18" s="11" t="s">
        <v>28</v>
      </c>
      <c r="D18" s="6" t="s">
        <v>29</v>
      </c>
      <c r="E18" s="12">
        <v>37707</v>
      </c>
      <c r="F18" s="8" t="s">
        <v>9</v>
      </c>
      <c r="G18" s="16">
        <v>12110000</v>
      </c>
      <c r="H18" s="17">
        <v>1</v>
      </c>
      <c r="I18" s="16">
        <f t="shared" si="0"/>
        <v>12110000</v>
      </c>
      <c r="J18" s="20" t="s">
        <v>30</v>
      </c>
      <c r="K18" s="20"/>
    </row>
    <row r="19" spans="1:11" s="13" customFormat="1" ht="35.1" customHeight="1" x14ac:dyDescent="0.25">
      <c r="A19" s="10">
        <v>11</v>
      </c>
      <c r="B19" s="6">
        <v>2258130090</v>
      </c>
      <c r="C19" s="11" t="s">
        <v>66</v>
      </c>
      <c r="D19" s="6" t="s">
        <v>65</v>
      </c>
      <c r="E19" s="12">
        <v>38168</v>
      </c>
      <c r="F19" s="8" t="s">
        <v>9</v>
      </c>
      <c r="G19" s="16">
        <v>16160000</v>
      </c>
      <c r="H19" s="17">
        <v>1</v>
      </c>
      <c r="I19" s="16">
        <f t="shared" si="0"/>
        <v>16160000</v>
      </c>
      <c r="J19" s="20"/>
      <c r="K19" s="18" t="s">
        <v>83</v>
      </c>
    </row>
    <row r="20" spans="1:11" s="13" customFormat="1" ht="35.1" customHeight="1" x14ac:dyDescent="0.25">
      <c r="A20" s="5">
        <v>12</v>
      </c>
      <c r="B20" s="6">
        <v>2252210082</v>
      </c>
      <c r="C20" s="11" t="s">
        <v>69</v>
      </c>
      <c r="D20" s="6" t="s">
        <v>70</v>
      </c>
      <c r="E20" s="12">
        <v>38250</v>
      </c>
      <c r="F20" s="8" t="s">
        <v>9</v>
      </c>
      <c r="G20" s="16">
        <v>14100000</v>
      </c>
      <c r="H20" s="17">
        <v>1</v>
      </c>
      <c r="I20" s="16">
        <f t="shared" si="0"/>
        <v>14100000</v>
      </c>
      <c r="J20" s="20"/>
      <c r="K20" s="20"/>
    </row>
    <row r="21" spans="1:11" s="13" customFormat="1" ht="35.1" customHeight="1" x14ac:dyDescent="0.25">
      <c r="A21" s="10">
        <v>13</v>
      </c>
      <c r="B21" s="6">
        <v>2254810089</v>
      </c>
      <c r="C21" s="11" t="s">
        <v>71</v>
      </c>
      <c r="D21" s="6" t="s">
        <v>72</v>
      </c>
      <c r="E21" s="12">
        <v>38178</v>
      </c>
      <c r="F21" s="8" t="s">
        <v>9</v>
      </c>
      <c r="G21" s="16">
        <v>14670000</v>
      </c>
      <c r="H21" s="17">
        <v>1</v>
      </c>
      <c r="I21" s="16">
        <f t="shared" si="0"/>
        <v>14670000</v>
      </c>
      <c r="J21" s="20"/>
      <c r="K21" s="20"/>
    </row>
    <row r="22" spans="1:11" s="13" customFormat="1" ht="35.1" customHeight="1" x14ac:dyDescent="0.25">
      <c r="A22" s="5">
        <v>14</v>
      </c>
      <c r="B22" s="6">
        <v>2201150052</v>
      </c>
      <c r="C22" s="11" t="s">
        <v>77</v>
      </c>
      <c r="D22" s="6" t="s">
        <v>78</v>
      </c>
      <c r="E22" s="12">
        <v>38240</v>
      </c>
      <c r="F22" s="8" t="s">
        <v>9</v>
      </c>
      <c r="G22" s="16">
        <v>14180000</v>
      </c>
      <c r="H22" s="17">
        <v>1</v>
      </c>
      <c r="I22" s="16">
        <f t="shared" si="0"/>
        <v>14180000</v>
      </c>
      <c r="J22" s="20"/>
      <c r="K22" s="20"/>
    </row>
    <row r="23" spans="1:11" s="13" customFormat="1" ht="35.1" customHeight="1" x14ac:dyDescent="0.25">
      <c r="A23" s="39">
        <v>15</v>
      </c>
      <c r="B23" s="40">
        <v>2201150079</v>
      </c>
      <c r="C23" s="41" t="s">
        <v>80</v>
      </c>
      <c r="D23" s="40" t="s">
        <v>78</v>
      </c>
      <c r="E23" s="42">
        <v>38081</v>
      </c>
      <c r="F23" s="40" t="s">
        <v>9</v>
      </c>
      <c r="G23" s="43">
        <v>14180000</v>
      </c>
      <c r="H23" s="44">
        <v>1</v>
      </c>
      <c r="I23" s="43">
        <f t="shared" si="0"/>
        <v>14180000</v>
      </c>
      <c r="J23" s="45"/>
      <c r="K23" s="45" t="s">
        <v>90</v>
      </c>
    </row>
    <row r="24" spans="1:11" s="13" customFormat="1" ht="35.1" customHeight="1" x14ac:dyDescent="0.25">
      <c r="A24" s="5">
        <v>16</v>
      </c>
      <c r="B24" s="6">
        <v>2254810228</v>
      </c>
      <c r="C24" s="11" t="s">
        <v>62</v>
      </c>
      <c r="D24" s="6" t="s">
        <v>63</v>
      </c>
      <c r="E24" s="12">
        <v>38304</v>
      </c>
      <c r="F24" s="8" t="s">
        <v>82</v>
      </c>
      <c r="G24" s="16">
        <v>14670000</v>
      </c>
      <c r="H24" s="17">
        <v>1</v>
      </c>
      <c r="I24" s="16">
        <f t="shared" si="0"/>
        <v>14670000</v>
      </c>
      <c r="J24" s="20"/>
      <c r="K24" s="20"/>
    </row>
    <row r="25" spans="1:11" s="13" customFormat="1" ht="35.1" customHeight="1" x14ac:dyDescent="0.25">
      <c r="A25" s="10">
        <v>17</v>
      </c>
      <c r="B25" s="6">
        <v>1951010120</v>
      </c>
      <c r="C25" s="11" t="s">
        <v>31</v>
      </c>
      <c r="D25" s="6" t="s">
        <v>32</v>
      </c>
      <c r="E25" s="12">
        <v>36958</v>
      </c>
      <c r="F25" s="8" t="s">
        <v>35</v>
      </c>
      <c r="G25" s="16">
        <v>8485000</v>
      </c>
      <c r="H25" s="17">
        <v>1</v>
      </c>
      <c r="I25" s="16">
        <f t="shared" si="0"/>
        <v>8485000</v>
      </c>
      <c r="J25" s="20"/>
      <c r="K25" s="20"/>
    </row>
    <row r="26" spans="1:11" s="13" customFormat="1" ht="35.1" customHeight="1" x14ac:dyDescent="0.25">
      <c r="A26" s="5">
        <v>18</v>
      </c>
      <c r="B26" s="6">
        <v>1951010261</v>
      </c>
      <c r="C26" s="11" t="s">
        <v>39</v>
      </c>
      <c r="D26" s="6" t="s">
        <v>16</v>
      </c>
      <c r="E26" s="12">
        <v>36605</v>
      </c>
      <c r="F26" s="8" t="s">
        <v>35</v>
      </c>
      <c r="G26" s="16">
        <v>8925000</v>
      </c>
      <c r="H26" s="17">
        <v>1</v>
      </c>
      <c r="I26" s="16">
        <f t="shared" si="0"/>
        <v>8925000</v>
      </c>
      <c r="J26" s="20" t="s">
        <v>40</v>
      </c>
      <c r="K26" s="20"/>
    </row>
    <row r="27" spans="1:11" s="13" customFormat="1" ht="35.1" customHeight="1" x14ac:dyDescent="0.25">
      <c r="A27" s="10">
        <v>19</v>
      </c>
      <c r="B27" s="6">
        <v>2051010296</v>
      </c>
      <c r="C27" s="11" t="s">
        <v>33</v>
      </c>
      <c r="D27" s="6" t="s">
        <v>34</v>
      </c>
      <c r="E27" s="12">
        <v>37517</v>
      </c>
      <c r="F27" s="8" t="s">
        <v>35</v>
      </c>
      <c r="G27" s="16">
        <v>9968000</v>
      </c>
      <c r="H27" s="17">
        <v>1</v>
      </c>
      <c r="I27" s="16">
        <f t="shared" si="0"/>
        <v>9968000</v>
      </c>
      <c r="J27" s="20"/>
      <c r="K27" s="20"/>
    </row>
    <row r="28" spans="1:11" s="13" customFormat="1" ht="35.1" customHeight="1" x14ac:dyDescent="0.25">
      <c r="A28" s="5">
        <v>20</v>
      </c>
      <c r="B28" s="6">
        <v>2051010391</v>
      </c>
      <c r="C28" s="7" t="s">
        <v>73</v>
      </c>
      <c r="D28" s="8" t="s">
        <v>74</v>
      </c>
      <c r="E28" s="9">
        <v>37271</v>
      </c>
      <c r="F28" s="8" t="s">
        <v>35</v>
      </c>
      <c r="G28" s="15">
        <v>12943000</v>
      </c>
      <c r="H28" s="17">
        <v>1</v>
      </c>
      <c r="I28" s="16">
        <f t="shared" si="0"/>
        <v>12943000</v>
      </c>
      <c r="J28" s="20"/>
      <c r="K28" s="20"/>
    </row>
    <row r="29" spans="1:11" s="13" customFormat="1" ht="35.1" customHeight="1" x14ac:dyDescent="0.25">
      <c r="A29" s="10">
        <v>21</v>
      </c>
      <c r="B29" s="6">
        <v>2051010083</v>
      </c>
      <c r="C29" s="7" t="s">
        <v>85</v>
      </c>
      <c r="D29" s="8" t="s">
        <v>86</v>
      </c>
      <c r="E29" s="9">
        <v>37611</v>
      </c>
      <c r="F29" s="8" t="s">
        <v>35</v>
      </c>
      <c r="G29" s="15">
        <v>9520000</v>
      </c>
      <c r="H29" s="17">
        <v>1</v>
      </c>
      <c r="I29" s="16">
        <f t="shared" si="0"/>
        <v>9520000</v>
      </c>
      <c r="J29" s="20"/>
      <c r="K29" s="20"/>
    </row>
    <row r="30" spans="1:11" s="13" customFormat="1" ht="35.1" customHeight="1" x14ac:dyDescent="0.25">
      <c r="A30" s="5">
        <v>22</v>
      </c>
      <c r="B30" s="6">
        <v>2253410355</v>
      </c>
      <c r="C30" s="7" t="s">
        <v>75</v>
      </c>
      <c r="D30" s="8" t="s">
        <v>76</v>
      </c>
      <c r="E30" s="9">
        <v>37673</v>
      </c>
      <c r="F30" s="8" t="s">
        <v>35</v>
      </c>
      <c r="G30" s="15">
        <v>14460000</v>
      </c>
      <c r="H30" s="17">
        <v>1</v>
      </c>
      <c r="I30" s="16">
        <f t="shared" si="0"/>
        <v>14460000</v>
      </c>
      <c r="J30" s="20"/>
      <c r="K30" s="20"/>
    </row>
    <row r="31" spans="1:11" s="13" customFormat="1" ht="35.1" customHeight="1" x14ac:dyDescent="0.25">
      <c r="A31" s="10">
        <v>23</v>
      </c>
      <c r="B31" s="6">
        <v>2158420026</v>
      </c>
      <c r="C31" s="11" t="s">
        <v>37</v>
      </c>
      <c r="D31" s="6" t="s">
        <v>38</v>
      </c>
      <c r="E31" s="12">
        <v>37779</v>
      </c>
      <c r="F31" s="8" t="s">
        <v>36</v>
      </c>
      <c r="G31" s="16">
        <v>13160000</v>
      </c>
      <c r="H31" s="17">
        <v>0.7</v>
      </c>
      <c r="I31" s="16">
        <f t="shared" si="0"/>
        <v>9212000</v>
      </c>
      <c r="J31" s="20"/>
      <c r="K31" s="20"/>
    </row>
    <row r="32" spans="1:11" s="13" customFormat="1" ht="35.1" customHeight="1" x14ac:dyDescent="0.25">
      <c r="A32" s="5">
        <v>24</v>
      </c>
      <c r="B32" s="6">
        <v>1953020039</v>
      </c>
      <c r="C32" s="11" t="s">
        <v>42</v>
      </c>
      <c r="D32" s="6" t="s">
        <v>43</v>
      </c>
      <c r="E32" s="12">
        <v>37023</v>
      </c>
      <c r="F32" s="8" t="s">
        <v>41</v>
      </c>
      <c r="G32" s="16">
        <v>10563000</v>
      </c>
      <c r="H32" s="17">
        <v>0.5</v>
      </c>
      <c r="I32" s="16">
        <f t="shared" si="0"/>
        <v>5281500</v>
      </c>
      <c r="J32" s="20"/>
      <c r="K32" s="20"/>
    </row>
    <row r="33" spans="1:11" s="13" customFormat="1" ht="35.1" customHeight="1" x14ac:dyDescent="0.25">
      <c r="A33" s="10">
        <v>25</v>
      </c>
      <c r="B33" s="6">
        <v>1951010046</v>
      </c>
      <c r="C33" s="11" t="s">
        <v>47</v>
      </c>
      <c r="D33" s="6" t="s">
        <v>48</v>
      </c>
      <c r="E33" s="12">
        <v>37002</v>
      </c>
      <c r="F33" s="8" t="s">
        <v>41</v>
      </c>
      <c r="G33" s="16">
        <v>9520000</v>
      </c>
      <c r="H33" s="17">
        <v>0.5</v>
      </c>
      <c r="I33" s="16">
        <f t="shared" si="0"/>
        <v>4760000</v>
      </c>
      <c r="J33" s="20" t="s">
        <v>30</v>
      </c>
      <c r="K33" s="20"/>
    </row>
    <row r="34" spans="1:11" s="13" customFormat="1" ht="35.1" customHeight="1" x14ac:dyDescent="0.25">
      <c r="A34" s="5">
        <v>26</v>
      </c>
      <c r="B34" s="6">
        <v>2011210048</v>
      </c>
      <c r="C34" s="11" t="s">
        <v>44</v>
      </c>
      <c r="D34" s="6" t="s">
        <v>45</v>
      </c>
      <c r="E34" s="12">
        <v>36559</v>
      </c>
      <c r="F34" s="8" t="s">
        <v>41</v>
      </c>
      <c r="G34" s="16">
        <v>11900000</v>
      </c>
      <c r="H34" s="17">
        <v>0.5</v>
      </c>
      <c r="I34" s="16">
        <f t="shared" si="0"/>
        <v>5950000</v>
      </c>
      <c r="J34" s="20" t="s">
        <v>46</v>
      </c>
      <c r="K34" s="20"/>
    </row>
    <row r="35" spans="1:11" s="13" customFormat="1" ht="35.1" customHeight="1" x14ac:dyDescent="0.25">
      <c r="A35" s="10">
        <v>27</v>
      </c>
      <c r="B35" s="6">
        <v>2258130089</v>
      </c>
      <c r="C35" s="11" t="s">
        <v>64</v>
      </c>
      <c r="D35" s="6" t="s">
        <v>65</v>
      </c>
      <c r="E35" s="12">
        <v>38347</v>
      </c>
      <c r="F35" s="8" t="s">
        <v>41</v>
      </c>
      <c r="G35" s="16">
        <v>16160000</v>
      </c>
      <c r="H35" s="17">
        <v>0.5</v>
      </c>
      <c r="I35" s="16">
        <f t="shared" si="0"/>
        <v>8080000</v>
      </c>
      <c r="J35" s="20"/>
      <c r="K35" s="20"/>
    </row>
    <row r="36" spans="1:11" s="13" customFormat="1" ht="35.1" customHeight="1" x14ac:dyDescent="0.25">
      <c r="A36" s="5">
        <v>28</v>
      </c>
      <c r="B36" s="6">
        <v>2252210002</v>
      </c>
      <c r="C36" s="11" t="s">
        <v>67</v>
      </c>
      <c r="D36" s="6" t="s">
        <v>68</v>
      </c>
      <c r="E36" s="12">
        <v>38224</v>
      </c>
      <c r="F36" s="8" t="s">
        <v>41</v>
      </c>
      <c r="G36" s="16">
        <v>14100000</v>
      </c>
      <c r="H36" s="17">
        <v>0.5</v>
      </c>
      <c r="I36" s="16">
        <f t="shared" si="0"/>
        <v>7050000</v>
      </c>
      <c r="J36" s="20"/>
      <c r="K36" s="20"/>
    </row>
    <row r="37" spans="1:11" ht="24.95" customHeight="1" x14ac:dyDescent="0.25">
      <c r="A37" s="24"/>
      <c r="B37" s="24"/>
      <c r="C37" s="25" t="s">
        <v>53</v>
      </c>
      <c r="D37" s="24"/>
      <c r="E37" s="24"/>
      <c r="F37" s="24"/>
      <c r="G37" s="26"/>
      <c r="H37" s="24"/>
      <c r="I37" s="27">
        <f>SUM(I9:I36)</f>
        <v>296628200</v>
      </c>
      <c r="J37" s="28"/>
      <c r="K37" s="29"/>
    </row>
    <row r="38" spans="1:11" ht="24.95" customHeight="1" x14ac:dyDescent="0.25">
      <c r="A38" s="24"/>
      <c r="B38" s="24"/>
      <c r="C38" s="37" t="s">
        <v>87</v>
      </c>
      <c r="D38" s="24"/>
      <c r="E38" s="24"/>
      <c r="F38" s="24"/>
      <c r="G38" s="26"/>
      <c r="H38" s="24"/>
      <c r="I38" s="24"/>
      <c r="J38" s="28"/>
      <c r="K38" s="29"/>
    </row>
    <row r="40" spans="1:11" s="30" customFormat="1" ht="16.5" x14ac:dyDescent="0.25">
      <c r="G40" s="47" t="s">
        <v>93</v>
      </c>
      <c r="H40" s="47"/>
      <c r="I40" s="47"/>
      <c r="J40" s="47"/>
      <c r="K40" s="47"/>
    </row>
    <row r="41" spans="1:11" s="30" customFormat="1" ht="16.5" x14ac:dyDescent="0.25">
      <c r="B41" s="46" t="s">
        <v>54</v>
      </c>
      <c r="C41" s="46"/>
      <c r="E41" s="46" t="s">
        <v>54</v>
      </c>
      <c r="F41" s="46"/>
      <c r="G41" s="46" t="s">
        <v>57</v>
      </c>
      <c r="H41" s="46"/>
      <c r="I41" s="46"/>
      <c r="J41" s="46"/>
      <c r="K41" s="46"/>
    </row>
    <row r="42" spans="1:11" s="30" customFormat="1" ht="16.5" x14ac:dyDescent="0.25">
      <c r="B42" s="46" t="s">
        <v>55</v>
      </c>
      <c r="C42" s="46"/>
      <c r="E42" s="46" t="s">
        <v>88</v>
      </c>
      <c r="F42" s="46"/>
      <c r="G42" s="31"/>
      <c r="H42" s="31"/>
      <c r="I42" s="31"/>
      <c r="J42" s="31"/>
      <c r="K42" s="31"/>
    </row>
    <row r="43" spans="1:11" s="30" customFormat="1" ht="16.5" x14ac:dyDescent="0.25">
      <c r="B43" s="31"/>
      <c r="C43" s="31"/>
      <c r="E43" s="32"/>
      <c r="F43" s="32"/>
      <c r="G43" s="31"/>
      <c r="H43" s="31"/>
      <c r="I43" s="31"/>
      <c r="J43" s="31"/>
      <c r="K43" s="31"/>
    </row>
    <row r="44" spans="1:11" s="30" customFormat="1" ht="16.5" x14ac:dyDescent="0.25">
      <c r="B44" s="31"/>
      <c r="C44" s="31"/>
      <c r="E44" s="32"/>
      <c r="F44" s="32"/>
      <c r="G44" s="31"/>
      <c r="H44" s="31"/>
      <c r="I44" s="31"/>
      <c r="J44" s="31"/>
      <c r="K44" s="31"/>
    </row>
    <row r="45" spans="1:11" s="30" customFormat="1" ht="16.5" x14ac:dyDescent="0.25">
      <c r="B45" s="31"/>
      <c r="C45" s="31"/>
      <c r="E45" s="32"/>
      <c r="F45" s="32"/>
      <c r="G45" s="31"/>
      <c r="H45" s="31"/>
      <c r="I45" s="31"/>
      <c r="J45" s="31"/>
      <c r="K45" s="31"/>
    </row>
    <row r="46" spans="1:11" s="30" customFormat="1" ht="16.5" x14ac:dyDescent="0.25">
      <c r="B46" s="32"/>
      <c r="C46" s="32"/>
      <c r="E46" s="32"/>
      <c r="F46" s="31"/>
      <c r="G46" s="33"/>
      <c r="H46" s="32"/>
      <c r="I46" s="32"/>
      <c r="J46" s="34"/>
    </row>
    <row r="47" spans="1:11" s="30" customFormat="1" ht="16.5" x14ac:dyDescent="0.25">
      <c r="B47" s="32"/>
      <c r="C47" s="32"/>
      <c r="E47" s="32"/>
      <c r="F47" s="31"/>
      <c r="G47" s="33"/>
      <c r="H47" s="32"/>
      <c r="I47" s="32"/>
      <c r="J47" s="34"/>
    </row>
    <row r="48" spans="1:11" s="30" customFormat="1" ht="16.5" x14ac:dyDescent="0.25">
      <c r="B48" s="46" t="s">
        <v>56</v>
      </c>
      <c r="C48" s="46"/>
      <c r="E48" s="46" t="s">
        <v>89</v>
      </c>
      <c r="F48" s="46"/>
      <c r="G48" s="33"/>
      <c r="H48" s="46" t="s">
        <v>58</v>
      </c>
      <c r="I48" s="46"/>
      <c r="J48" s="31"/>
    </row>
  </sheetData>
  <mergeCells count="15">
    <mergeCell ref="A1:C1"/>
    <mergeCell ref="A2:C2"/>
    <mergeCell ref="A5:K5"/>
    <mergeCell ref="A6:K6"/>
    <mergeCell ref="G1:K1"/>
    <mergeCell ref="G2:K2"/>
    <mergeCell ref="B48:C48"/>
    <mergeCell ref="H48:I48"/>
    <mergeCell ref="G40:K40"/>
    <mergeCell ref="G41:K41"/>
    <mergeCell ref="B42:C42"/>
    <mergeCell ref="E41:F41"/>
    <mergeCell ref="E42:F42"/>
    <mergeCell ref="E48:F48"/>
    <mergeCell ref="B41:C41"/>
  </mergeCells>
  <printOptions horizontalCentered="1"/>
  <pageMargins left="0.2" right="0" top="0.25" bottom="0" header="0" footer="0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Normal="100" workbookViewId="0">
      <selection sqref="A1:XFD1048576"/>
    </sheetView>
  </sheetViews>
  <sheetFormatPr defaultRowHeight="15" x14ac:dyDescent="0.25"/>
  <cols>
    <col min="1" max="1" width="5.42578125" style="23" bestFit="1" customWidth="1"/>
    <col min="2" max="2" width="15.140625" style="23" customWidth="1"/>
    <col min="3" max="3" width="28.5703125" style="23" customWidth="1"/>
    <col min="4" max="4" width="17" style="23" customWidth="1"/>
    <col min="5" max="5" width="14.85546875" style="23" customWidth="1"/>
    <col min="6" max="6" width="34.28515625" style="23" customWidth="1"/>
    <col min="7" max="7" width="14.7109375" style="35" customWidth="1"/>
    <col min="8" max="8" width="12.28515625" style="23" customWidth="1"/>
    <col min="9" max="9" width="16.5703125" style="23" customWidth="1"/>
    <col min="10" max="10" width="17.5703125" style="36" hidden="1" customWidth="1"/>
    <col min="11" max="11" width="14" style="23" customWidth="1"/>
    <col min="12" max="16384" width="9.140625" style="23"/>
  </cols>
  <sheetData>
    <row r="1" spans="1:11" ht="16.5" x14ac:dyDescent="0.25">
      <c r="A1" s="48" t="s">
        <v>49</v>
      </c>
      <c r="B1" s="48"/>
      <c r="C1" s="48"/>
      <c r="G1" s="51" t="s">
        <v>51</v>
      </c>
      <c r="H1" s="51"/>
      <c r="I1" s="51"/>
      <c r="J1" s="51"/>
      <c r="K1" s="51"/>
    </row>
    <row r="2" spans="1:11" ht="16.5" x14ac:dyDescent="0.25">
      <c r="A2" s="46" t="s">
        <v>50</v>
      </c>
      <c r="B2" s="46"/>
      <c r="C2" s="46"/>
      <c r="G2" s="51" t="s">
        <v>60</v>
      </c>
      <c r="H2" s="51"/>
      <c r="I2" s="51"/>
      <c r="J2" s="51"/>
      <c r="K2" s="51"/>
    </row>
    <row r="5" spans="1:11" ht="22.5" x14ac:dyDescent="0.3">
      <c r="A5" s="52" t="s">
        <v>61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1" ht="20.25" x14ac:dyDescent="0.3">
      <c r="A6" s="49" t="s">
        <v>84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8" spans="1:11" s="13" customFormat="1" ht="33" x14ac:dyDescent="0.25">
      <c r="A8" s="1" t="s">
        <v>0</v>
      </c>
      <c r="B8" s="2" t="s">
        <v>1</v>
      </c>
      <c r="C8" s="3" t="s">
        <v>2</v>
      </c>
      <c r="D8" s="2" t="s">
        <v>3</v>
      </c>
      <c r="E8" s="2" t="s">
        <v>4</v>
      </c>
      <c r="F8" s="4" t="s">
        <v>5</v>
      </c>
      <c r="G8" s="14" t="s">
        <v>7</v>
      </c>
      <c r="H8" s="2" t="s">
        <v>6</v>
      </c>
      <c r="I8" s="2" t="s">
        <v>52</v>
      </c>
      <c r="J8" s="21" t="s">
        <v>8</v>
      </c>
      <c r="K8" s="21" t="s">
        <v>8</v>
      </c>
    </row>
    <row r="9" spans="1:11" s="13" customFormat="1" ht="35.1" customHeight="1" x14ac:dyDescent="0.25">
      <c r="A9" s="10">
        <v>1</v>
      </c>
      <c r="B9" s="6">
        <v>1951010274</v>
      </c>
      <c r="C9" s="11" t="s">
        <v>10</v>
      </c>
      <c r="D9" s="6" t="s">
        <v>11</v>
      </c>
      <c r="E9" s="12">
        <v>37160</v>
      </c>
      <c r="F9" s="8" t="s">
        <v>12</v>
      </c>
      <c r="G9" s="16">
        <v>15274000</v>
      </c>
      <c r="H9" s="17">
        <v>1</v>
      </c>
      <c r="I9" s="16">
        <f t="shared" ref="I9:I36" si="0">G9*H9</f>
        <v>15274000</v>
      </c>
      <c r="J9" s="19"/>
      <c r="K9" s="20"/>
    </row>
    <row r="10" spans="1:11" s="13" customFormat="1" ht="35.1" customHeight="1" x14ac:dyDescent="0.25">
      <c r="A10" s="5">
        <v>2</v>
      </c>
      <c r="B10" s="6">
        <v>1951010011</v>
      </c>
      <c r="C10" s="11" t="s">
        <v>13</v>
      </c>
      <c r="D10" s="6" t="s">
        <v>14</v>
      </c>
      <c r="E10" s="12">
        <v>37120</v>
      </c>
      <c r="F10" s="8" t="s">
        <v>12</v>
      </c>
      <c r="G10" s="16">
        <v>10115000</v>
      </c>
      <c r="H10" s="17">
        <v>1</v>
      </c>
      <c r="I10" s="16">
        <f t="shared" si="0"/>
        <v>10115000</v>
      </c>
      <c r="J10" s="20"/>
      <c r="K10" s="20"/>
    </row>
    <row r="11" spans="1:11" s="13" customFormat="1" ht="35.1" customHeight="1" x14ac:dyDescent="0.25">
      <c r="A11" s="10">
        <v>3</v>
      </c>
      <c r="B11" s="6">
        <v>1951010384</v>
      </c>
      <c r="C11" s="7" t="s">
        <v>15</v>
      </c>
      <c r="D11" s="8" t="s">
        <v>16</v>
      </c>
      <c r="E11" s="9">
        <v>36971</v>
      </c>
      <c r="F11" s="8" t="s">
        <v>9</v>
      </c>
      <c r="G11" s="15">
        <v>11900000</v>
      </c>
      <c r="H11" s="17">
        <v>1</v>
      </c>
      <c r="I11" s="16">
        <f t="shared" si="0"/>
        <v>11900000</v>
      </c>
      <c r="J11" s="20"/>
      <c r="K11" s="20"/>
    </row>
    <row r="12" spans="1:11" s="13" customFormat="1" ht="35.1" customHeight="1" x14ac:dyDescent="0.25">
      <c r="A12" s="5">
        <v>4</v>
      </c>
      <c r="B12" s="6">
        <v>2011150090</v>
      </c>
      <c r="C12" s="11" t="s">
        <v>17</v>
      </c>
      <c r="D12" s="6" t="s">
        <v>18</v>
      </c>
      <c r="E12" s="12">
        <v>37555</v>
      </c>
      <c r="F12" s="8" t="s">
        <v>9</v>
      </c>
      <c r="G12" s="16">
        <v>7140000</v>
      </c>
      <c r="H12" s="17">
        <v>1</v>
      </c>
      <c r="I12" s="16">
        <f t="shared" si="0"/>
        <v>7140000</v>
      </c>
      <c r="J12" s="20"/>
      <c r="K12" s="20"/>
    </row>
    <row r="13" spans="1:11" s="13" customFormat="1" ht="35.1" customHeight="1" x14ac:dyDescent="0.25">
      <c r="A13" s="10">
        <v>5</v>
      </c>
      <c r="B13" s="6">
        <v>2011150175</v>
      </c>
      <c r="C13" s="7" t="s">
        <v>19</v>
      </c>
      <c r="D13" s="8" t="s">
        <v>18</v>
      </c>
      <c r="E13" s="9">
        <v>37267</v>
      </c>
      <c r="F13" s="8" t="s">
        <v>9</v>
      </c>
      <c r="G13" s="15">
        <v>6206700</v>
      </c>
      <c r="H13" s="17">
        <v>1</v>
      </c>
      <c r="I13" s="16">
        <f t="shared" si="0"/>
        <v>6206700</v>
      </c>
      <c r="J13" s="20"/>
      <c r="K13" s="20"/>
    </row>
    <row r="14" spans="1:11" s="13" customFormat="1" ht="35.1" customHeight="1" x14ac:dyDescent="0.25">
      <c r="A14" s="5">
        <v>6</v>
      </c>
      <c r="B14" s="6">
        <v>2153410310</v>
      </c>
      <c r="C14" s="11" t="s">
        <v>20</v>
      </c>
      <c r="D14" s="6" t="s">
        <v>21</v>
      </c>
      <c r="E14" s="12">
        <v>37843</v>
      </c>
      <c r="F14" s="8" t="s">
        <v>9</v>
      </c>
      <c r="G14" s="15">
        <v>9723000</v>
      </c>
      <c r="H14" s="17">
        <v>1</v>
      </c>
      <c r="I14" s="16">
        <f t="shared" si="0"/>
        <v>9723000</v>
      </c>
      <c r="J14" s="20" t="s">
        <v>59</v>
      </c>
      <c r="K14" s="20"/>
    </row>
    <row r="15" spans="1:11" s="13" customFormat="1" ht="35.1" customHeight="1" x14ac:dyDescent="0.25">
      <c r="A15" s="10">
        <v>7</v>
      </c>
      <c r="B15" s="6">
        <v>2153410358</v>
      </c>
      <c r="C15" s="11" t="s">
        <v>22</v>
      </c>
      <c r="D15" s="6" t="s">
        <v>23</v>
      </c>
      <c r="E15" s="12">
        <v>37711</v>
      </c>
      <c r="F15" s="8" t="s">
        <v>9</v>
      </c>
      <c r="G15" s="16">
        <v>10326000</v>
      </c>
      <c r="H15" s="17">
        <v>1</v>
      </c>
      <c r="I15" s="16">
        <f t="shared" si="0"/>
        <v>10326000</v>
      </c>
      <c r="J15" s="20"/>
      <c r="K15" s="20"/>
    </row>
    <row r="16" spans="1:11" s="13" customFormat="1" ht="35.1" customHeight="1" x14ac:dyDescent="0.25">
      <c r="A16" s="5">
        <v>8</v>
      </c>
      <c r="B16" s="6">
        <v>2105130004</v>
      </c>
      <c r="C16" s="7" t="s">
        <v>24</v>
      </c>
      <c r="D16" s="8" t="s">
        <v>25</v>
      </c>
      <c r="E16" s="9">
        <v>37623</v>
      </c>
      <c r="F16" s="8" t="s">
        <v>9</v>
      </c>
      <c r="G16" s="15">
        <v>10921000</v>
      </c>
      <c r="H16" s="17">
        <v>1</v>
      </c>
      <c r="I16" s="16">
        <f t="shared" si="0"/>
        <v>10921000</v>
      </c>
      <c r="J16" s="20"/>
      <c r="K16" s="20"/>
    </row>
    <row r="17" spans="1:11" s="13" customFormat="1" ht="35.1" customHeight="1" x14ac:dyDescent="0.25">
      <c r="A17" s="10">
        <v>9</v>
      </c>
      <c r="B17" s="6">
        <v>2154810067</v>
      </c>
      <c r="C17" s="11" t="s">
        <v>26</v>
      </c>
      <c r="D17" s="6" t="s">
        <v>27</v>
      </c>
      <c r="E17" s="12">
        <v>37945</v>
      </c>
      <c r="F17" s="8" t="s">
        <v>9</v>
      </c>
      <c r="G17" s="16">
        <v>10318000</v>
      </c>
      <c r="H17" s="17">
        <v>1</v>
      </c>
      <c r="I17" s="16">
        <f t="shared" si="0"/>
        <v>10318000</v>
      </c>
      <c r="J17" s="20"/>
      <c r="K17" s="20"/>
    </row>
    <row r="18" spans="1:11" s="13" customFormat="1" ht="35.1" customHeight="1" x14ac:dyDescent="0.25">
      <c r="A18" s="5">
        <v>10</v>
      </c>
      <c r="B18" s="6">
        <v>2111010039</v>
      </c>
      <c r="C18" s="11" t="s">
        <v>28</v>
      </c>
      <c r="D18" s="6" t="s">
        <v>29</v>
      </c>
      <c r="E18" s="12">
        <v>37707</v>
      </c>
      <c r="F18" s="8" t="s">
        <v>9</v>
      </c>
      <c r="G18" s="16">
        <v>12110000</v>
      </c>
      <c r="H18" s="17">
        <v>1</v>
      </c>
      <c r="I18" s="16">
        <f t="shared" si="0"/>
        <v>12110000</v>
      </c>
      <c r="J18" s="20" t="s">
        <v>30</v>
      </c>
      <c r="K18" s="20"/>
    </row>
    <row r="19" spans="1:11" s="13" customFormat="1" ht="35.1" customHeight="1" x14ac:dyDescent="0.25">
      <c r="A19" s="10">
        <v>11</v>
      </c>
      <c r="B19" s="6">
        <v>2258130090</v>
      </c>
      <c r="C19" s="11" t="s">
        <v>66</v>
      </c>
      <c r="D19" s="6" t="s">
        <v>65</v>
      </c>
      <c r="E19" s="12">
        <v>38168</v>
      </c>
      <c r="F19" s="8" t="s">
        <v>9</v>
      </c>
      <c r="G19" s="16">
        <v>16160000</v>
      </c>
      <c r="H19" s="17">
        <v>1</v>
      </c>
      <c r="I19" s="16">
        <f t="shared" si="0"/>
        <v>16160000</v>
      </c>
      <c r="J19" s="20"/>
      <c r="K19" s="18" t="s">
        <v>83</v>
      </c>
    </row>
    <row r="20" spans="1:11" s="13" customFormat="1" ht="35.1" customHeight="1" x14ac:dyDescent="0.25">
      <c r="A20" s="5">
        <v>12</v>
      </c>
      <c r="B20" s="6">
        <v>2252210082</v>
      </c>
      <c r="C20" s="11" t="s">
        <v>69</v>
      </c>
      <c r="D20" s="6" t="s">
        <v>70</v>
      </c>
      <c r="E20" s="12">
        <v>38250</v>
      </c>
      <c r="F20" s="8" t="s">
        <v>9</v>
      </c>
      <c r="G20" s="16">
        <v>14100000</v>
      </c>
      <c r="H20" s="17">
        <v>1</v>
      </c>
      <c r="I20" s="16">
        <f t="shared" si="0"/>
        <v>14100000</v>
      </c>
      <c r="J20" s="20"/>
      <c r="K20" s="20"/>
    </row>
    <row r="21" spans="1:11" s="13" customFormat="1" ht="35.1" customHeight="1" x14ac:dyDescent="0.25">
      <c r="A21" s="10">
        <v>13</v>
      </c>
      <c r="B21" s="6">
        <v>2254810089</v>
      </c>
      <c r="C21" s="11" t="s">
        <v>71</v>
      </c>
      <c r="D21" s="6" t="s">
        <v>72</v>
      </c>
      <c r="E21" s="12">
        <v>38178</v>
      </c>
      <c r="F21" s="8" t="s">
        <v>9</v>
      </c>
      <c r="G21" s="16">
        <v>14670000</v>
      </c>
      <c r="H21" s="17">
        <v>1</v>
      </c>
      <c r="I21" s="16">
        <f t="shared" si="0"/>
        <v>14670000</v>
      </c>
      <c r="J21" s="20"/>
      <c r="K21" s="20"/>
    </row>
    <row r="22" spans="1:11" s="13" customFormat="1" ht="35.1" customHeight="1" x14ac:dyDescent="0.25">
      <c r="A22" s="5">
        <v>14</v>
      </c>
      <c r="B22" s="6">
        <v>2201150052</v>
      </c>
      <c r="C22" s="11" t="s">
        <v>77</v>
      </c>
      <c r="D22" s="6" t="s">
        <v>78</v>
      </c>
      <c r="E22" s="12">
        <v>38240</v>
      </c>
      <c r="F22" s="8" t="s">
        <v>9</v>
      </c>
      <c r="G22" s="16">
        <v>14180000</v>
      </c>
      <c r="H22" s="17">
        <v>1</v>
      </c>
      <c r="I22" s="16">
        <f t="shared" si="0"/>
        <v>14180000</v>
      </c>
      <c r="J22" s="20"/>
      <c r="K22" s="20"/>
    </row>
    <row r="23" spans="1:11" s="13" customFormat="1" ht="35.1" customHeight="1" x14ac:dyDescent="0.25">
      <c r="A23" s="39">
        <v>15</v>
      </c>
      <c r="B23" s="40">
        <v>2201150079</v>
      </c>
      <c r="C23" s="41" t="s">
        <v>80</v>
      </c>
      <c r="D23" s="40" t="s">
        <v>78</v>
      </c>
      <c r="E23" s="42">
        <v>38081</v>
      </c>
      <c r="F23" s="40" t="s">
        <v>9</v>
      </c>
      <c r="G23" s="43">
        <v>14180000</v>
      </c>
      <c r="H23" s="44">
        <v>1</v>
      </c>
      <c r="I23" s="43">
        <f t="shared" si="0"/>
        <v>14180000</v>
      </c>
      <c r="J23" s="45"/>
      <c r="K23" s="45" t="s">
        <v>91</v>
      </c>
    </row>
    <row r="24" spans="1:11" s="13" customFormat="1" ht="35.1" customHeight="1" x14ac:dyDescent="0.25">
      <c r="A24" s="5">
        <v>16</v>
      </c>
      <c r="B24" s="6">
        <v>2254810228</v>
      </c>
      <c r="C24" s="11" t="s">
        <v>62</v>
      </c>
      <c r="D24" s="6" t="s">
        <v>63</v>
      </c>
      <c r="E24" s="12">
        <v>38304</v>
      </c>
      <c r="F24" s="8" t="s">
        <v>82</v>
      </c>
      <c r="G24" s="16">
        <v>14670000</v>
      </c>
      <c r="H24" s="17">
        <v>1</v>
      </c>
      <c r="I24" s="16">
        <f t="shared" si="0"/>
        <v>14670000</v>
      </c>
      <c r="J24" s="20"/>
      <c r="K24" s="20"/>
    </row>
    <row r="25" spans="1:11" s="13" customFormat="1" ht="35.1" customHeight="1" x14ac:dyDescent="0.25">
      <c r="A25" s="10">
        <v>17</v>
      </c>
      <c r="B25" s="6">
        <v>1951010120</v>
      </c>
      <c r="C25" s="11" t="s">
        <v>31</v>
      </c>
      <c r="D25" s="6" t="s">
        <v>32</v>
      </c>
      <c r="E25" s="12">
        <v>36958</v>
      </c>
      <c r="F25" s="8" t="s">
        <v>35</v>
      </c>
      <c r="G25" s="16">
        <v>8485000</v>
      </c>
      <c r="H25" s="17">
        <v>1</v>
      </c>
      <c r="I25" s="16">
        <f t="shared" si="0"/>
        <v>8485000</v>
      </c>
      <c r="J25" s="20"/>
      <c r="K25" s="20"/>
    </row>
    <row r="26" spans="1:11" s="13" customFormat="1" ht="35.1" customHeight="1" x14ac:dyDescent="0.25">
      <c r="A26" s="5">
        <v>18</v>
      </c>
      <c r="B26" s="6">
        <v>1951010261</v>
      </c>
      <c r="C26" s="11" t="s">
        <v>39</v>
      </c>
      <c r="D26" s="6" t="s">
        <v>16</v>
      </c>
      <c r="E26" s="12">
        <v>36605</v>
      </c>
      <c r="F26" s="8" t="s">
        <v>35</v>
      </c>
      <c r="G26" s="16">
        <v>8925000</v>
      </c>
      <c r="H26" s="17">
        <v>1</v>
      </c>
      <c r="I26" s="16">
        <f t="shared" si="0"/>
        <v>8925000</v>
      </c>
      <c r="J26" s="20" t="s">
        <v>40</v>
      </c>
      <c r="K26" s="20"/>
    </row>
    <row r="27" spans="1:11" s="13" customFormat="1" ht="35.1" customHeight="1" x14ac:dyDescent="0.25">
      <c r="A27" s="10">
        <v>19</v>
      </c>
      <c r="B27" s="6">
        <v>2051010296</v>
      </c>
      <c r="C27" s="11" t="s">
        <v>33</v>
      </c>
      <c r="D27" s="6" t="s">
        <v>34</v>
      </c>
      <c r="E27" s="12">
        <v>37517</v>
      </c>
      <c r="F27" s="8" t="s">
        <v>35</v>
      </c>
      <c r="G27" s="16">
        <v>9968000</v>
      </c>
      <c r="H27" s="17">
        <v>1</v>
      </c>
      <c r="I27" s="16">
        <f t="shared" si="0"/>
        <v>9968000</v>
      </c>
      <c r="J27" s="20"/>
      <c r="K27" s="20"/>
    </row>
    <row r="28" spans="1:11" s="13" customFormat="1" ht="35.1" customHeight="1" x14ac:dyDescent="0.25">
      <c r="A28" s="5">
        <v>20</v>
      </c>
      <c r="B28" s="6">
        <v>2051010391</v>
      </c>
      <c r="C28" s="7" t="s">
        <v>73</v>
      </c>
      <c r="D28" s="8" t="s">
        <v>74</v>
      </c>
      <c r="E28" s="9">
        <v>37271</v>
      </c>
      <c r="F28" s="8" t="s">
        <v>35</v>
      </c>
      <c r="G28" s="15">
        <v>12943000</v>
      </c>
      <c r="H28" s="17">
        <v>1</v>
      </c>
      <c r="I28" s="16">
        <f t="shared" si="0"/>
        <v>12943000</v>
      </c>
      <c r="J28" s="20"/>
      <c r="K28" s="20"/>
    </row>
    <row r="29" spans="1:11" s="13" customFormat="1" ht="35.1" customHeight="1" x14ac:dyDescent="0.25">
      <c r="A29" s="10">
        <v>21</v>
      </c>
      <c r="B29" s="6">
        <v>2051010083</v>
      </c>
      <c r="C29" s="7" t="s">
        <v>85</v>
      </c>
      <c r="D29" s="8" t="s">
        <v>86</v>
      </c>
      <c r="E29" s="9">
        <v>37611</v>
      </c>
      <c r="F29" s="8" t="s">
        <v>35</v>
      </c>
      <c r="G29" s="15">
        <v>9520000</v>
      </c>
      <c r="H29" s="17">
        <v>1</v>
      </c>
      <c r="I29" s="16">
        <f t="shared" si="0"/>
        <v>9520000</v>
      </c>
      <c r="J29" s="20"/>
      <c r="K29" s="20"/>
    </row>
    <row r="30" spans="1:11" s="13" customFormat="1" ht="35.1" customHeight="1" x14ac:dyDescent="0.25">
      <c r="A30" s="5">
        <v>22</v>
      </c>
      <c r="B30" s="6">
        <v>2253410355</v>
      </c>
      <c r="C30" s="7" t="s">
        <v>75</v>
      </c>
      <c r="D30" s="8" t="s">
        <v>76</v>
      </c>
      <c r="E30" s="9">
        <v>37673</v>
      </c>
      <c r="F30" s="8" t="s">
        <v>35</v>
      </c>
      <c r="G30" s="15">
        <v>14460000</v>
      </c>
      <c r="H30" s="17">
        <v>1</v>
      </c>
      <c r="I30" s="16">
        <f t="shared" si="0"/>
        <v>14460000</v>
      </c>
      <c r="J30" s="20"/>
      <c r="K30" s="20"/>
    </row>
    <row r="31" spans="1:11" s="13" customFormat="1" ht="35.1" customHeight="1" x14ac:dyDescent="0.25">
      <c r="A31" s="10">
        <v>23</v>
      </c>
      <c r="B31" s="6">
        <v>2158420026</v>
      </c>
      <c r="C31" s="11" t="s">
        <v>37</v>
      </c>
      <c r="D31" s="6" t="s">
        <v>38</v>
      </c>
      <c r="E31" s="12">
        <v>37779</v>
      </c>
      <c r="F31" s="8" t="s">
        <v>36</v>
      </c>
      <c r="G31" s="16">
        <v>13160000</v>
      </c>
      <c r="H31" s="17">
        <v>0.7</v>
      </c>
      <c r="I31" s="16">
        <f t="shared" si="0"/>
        <v>9212000</v>
      </c>
      <c r="J31" s="20"/>
      <c r="K31" s="20"/>
    </row>
    <row r="32" spans="1:11" s="13" customFormat="1" ht="35.1" customHeight="1" x14ac:dyDescent="0.25">
      <c r="A32" s="5">
        <v>24</v>
      </c>
      <c r="B32" s="6">
        <v>1953020039</v>
      </c>
      <c r="C32" s="11" t="s">
        <v>42</v>
      </c>
      <c r="D32" s="6" t="s">
        <v>43</v>
      </c>
      <c r="E32" s="12">
        <v>37023</v>
      </c>
      <c r="F32" s="8" t="s">
        <v>41</v>
      </c>
      <c r="G32" s="16">
        <v>10563000</v>
      </c>
      <c r="H32" s="17">
        <v>0.5</v>
      </c>
      <c r="I32" s="16">
        <f t="shared" si="0"/>
        <v>5281500</v>
      </c>
      <c r="J32" s="20"/>
      <c r="K32" s="20"/>
    </row>
    <row r="33" spans="1:11" s="13" customFormat="1" ht="35.1" customHeight="1" x14ac:dyDescent="0.25">
      <c r="A33" s="10">
        <v>25</v>
      </c>
      <c r="B33" s="6">
        <v>1951010046</v>
      </c>
      <c r="C33" s="11" t="s">
        <v>47</v>
      </c>
      <c r="D33" s="6" t="s">
        <v>48</v>
      </c>
      <c r="E33" s="12">
        <v>37002</v>
      </c>
      <c r="F33" s="8" t="s">
        <v>41</v>
      </c>
      <c r="G33" s="16">
        <v>9520000</v>
      </c>
      <c r="H33" s="17">
        <v>0.5</v>
      </c>
      <c r="I33" s="16">
        <f t="shared" si="0"/>
        <v>4760000</v>
      </c>
      <c r="J33" s="20" t="s">
        <v>30</v>
      </c>
      <c r="K33" s="20"/>
    </row>
    <row r="34" spans="1:11" s="13" customFormat="1" ht="35.1" customHeight="1" x14ac:dyDescent="0.25">
      <c r="A34" s="5">
        <v>26</v>
      </c>
      <c r="B34" s="6">
        <v>2011210048</v>
      </c>
      <c r="C34" s="11" t="s">
        <v>44</v>
      </c>
      <c r="D34" s="6" t="s">
        <v>45</v>
      </c>
      <c r="E34" s="12">
        <v>36559</v>
      </c>
      <c r="F34" s="8" t="s">
        <v>41</v>
      </c>
      <c r="G34" s="16">
        <v>11900000</v>
      </c>
      <c r="H34" s="17">
        <v>0.5</v>
      </c>
      <c r="I34" s="16">
        <f t="shared" si="0"/>
        <v>5950000</v>
      </c>
      <c r="J34" s="20" t="s">
        <v>46</v>
      </c>
      <c r="K34" s="20"/>
    </row>
    <row r="35" spans="1:11" s="13" customFormat="1" ht="35.1" customHeight="1" x14ac:dyDescent="0.25">
      <c r="A35" s="10">
        <v>27</v>
      </c>
      <c r="B35" s="6">
        <v>2258130089</v>
      </c>
      <c r="C35" s="11" t="s">
        <v>64</v>
      </c>
      <c r="D35" s="6" t="s">
        <v>65</v>
      </c>
      <c r="E35" s="12">
        <v>38347</v>
      </c>
      <c r="F35" s="8" t="s">
        <v>41</v>
      </c>
      <c r="G35" s="16">
        <v>16160000</v>
      </c>
      <c r="H35" s="17">
        <v>0.5</v>
      </c>
      <c r="I35" s="16">
        <f t="shared" si="0"/>
        <v>8080000</v>
      </c>
      <c r="J35" s="20"/>
      <c r="K35" s="20"/>
    </row>
    <row r="36" spans="1:11" ht="24.95" customHeight="1" x14ac:dyDescent="0.25">
      <c r="A36" s="5">
        <v>28</v>
      </c>
      <c r="B36" s="6">
        <v>2252210002</v>
      </c>
      <c r="C36" s="11" t="s">
        <v>67</v>
      </c>
      <c r="D36" s="6" t="s">
        <v>68</v>
      </c>
      <c r="E36" s="12">
        <v>38224</v>
      </c>
      <c r="F36" s="8" t="s">
        <v>41</v>
      </c>
      <c r="G36" s="16">
        <v>14100000</v>
      </c>
      <c r="H36" s="17">
        <v>0.5</v>
      </c>
      <c r="I36" s="16">
        <f t="shared" si="0"/>
        <v>7050000</v>
      </c>
      <c r="J36" s="20"/>
      <c r="K36" s="20"/>
    </row>
    <row r="37" spans="1:11" ht="24.95" customHeight="1" x14ac:dyDescent="0.25">
      <c r="A37" s="24"/>
      <c r="B37" s="24"/>
      <c r="C37" s="25" t="s">
        <v>53</v>
      </c>
      <c r="D37" s="24"/>
      <c r="E37" s="24"/>
      <c r="F37" s="24"/>
      <c r="G37" s="26"/>
      <c r="H37" s="24"/>
      <c r="I37" s="27">
        <f>SUM(I9:I36)</f>
        <v>296628200</v>
      </c>
      <c r="J37" s="28"/>
      <c r="K37" s="29"/>
    </row>
    <row r="38" spans="1:11" ht="16.5" x14ac:dyDescent="0.25">
      <c r="A38" s="24"/>
      <c r="B38" s="24"/>
      <c r="C38" s="37" t="s">
        <v>87</v>
      </c>
      <c r="D38" s="24"/>
      <c r="E38" s="24"/>
      <c r="F38" s="24"/>
      <c r="G38" s="26"/>
      <c r="H38" s="24"/>
      <c r="I38" s="24"/>
      <c r="J38" s="28"/>
      <c r="K38" s="29"/>
    </row>
    <row r="39" spans="1:11" s="30" customFormat="1" ht="16.5" x14ac:dyDescent="0.25">
      <c r="A39" s="23"/>
      <c r="B39" s="23"/>
      <c r="C39" s="23"/>
      <c r="D39" s="23"/>
      <c r="E39" s="23"/>
      <c r="F39" s="23"/>
      <c r="G39" s="35"/>
      <c r="H39" s="23"/>
      <c r="I39" s="23"/>
      <c r="J39" s="36"/>
      <c r="K39" s="23"/>
    </row>
    <row r="40" spans="1:11" s="30" customFormat="1" ht="16.5" x14ac:dyDescent="0.25">
      <c r="G40" s="47" t="s">
        <v>79</v>
      </c>
      <c r="H40" s="47"/>
      <c r="I40" s="47"/>
      <c r="J40" s="47"/>
      <c r="K40" s="47"/>
    </row>
    <row r="41" spans="1:11" s="30" customFormat="1" ht="16.5" x14ac:dyDescent="0.25">
      <c r="B41" s="46" t="s">
        <v>54</v>
      </c>
      <c r="C41" s="46"/>
      <c r="E41" s="46" t="s">
        <v>54</v>
      </c>
      <c r="F41" s="46"/>
      <c r="G41" s="46" t="s">
        <v>57</v>
      </c>
      <c r="H41" s="46"/>
      <c r="I41" s="46"/>
      <c r="J41" s="46"/>
      <c r="K41" s="46"/>
    </row>
    <row r="42" spans="1:11" s="30" customFormat="1" ht="16.5" x14ac:dyDescent="0.25">
      <c r="B42" s="46" t="s">
        <v>55</v>
      </c>
      <c r="C42" s="46"/>
      <c r="E42" s="46" t="s">
        <v>88</v>
      </c>
      <c r="F42" s="46"/>
      <c r="G42" s="31"/>
      <c r="H42" s="31"/>
      <c r="I42" s="31"/>
      <c r="J42" s="31"/>
      <c r="K42" s="31"/>
    </row>
    <row r="43" spans="1:11" s="30" customFormat="1" ht="16.5" x14ac:dyDescent="0.25">
      <c r="B43" s="31"/>
      <c r="C43" s="31"/>
      <c r="E43" s="32"/>
      <c r="F43" s="32"/>
      <c r="G43" s="31"/>
      <c r="H43" s="31"/>
      <c r="I43" s="31"/>
      <c r="J43" s="31"/>
      <c r="K43" s="31"/>
    </row>
    <row r="44" spans="1:11" s="30" customFormat="1" ht="16.5" x14ac:dyDescent="0.25">
      <c r="B44" s="31"/>
      <c r="C44" s="31"/>
      <c r="E44" s="32"/>
      <c r="F44" s="32"/>
      <c r="G44" s="31"/>
      <c r="H44" s="31"/>
      <c r="I44" s="31"/>
      <c r="J44" s="31"/>
      <c r="K44" s="31"/>
    </row>
    <row r="45" spans="1:11" s="30" customFormat="1" ht="16.5" x14ac:dyDescent="0.25">
      <c r="B45" s="31"/>
      <c r="C45" s="31"/>
      <c r="E45" s="32"/>
      <c r="F45" s="32"/>
      <c r="G45" s="31"/>
      <c r="H45" s="31"/>
      <c r="I45" s="31"/>
      <c r="J45" s="31"/>
      <c r="K45" s="31"/>
    </row>
    <row r="46" spans="1:11" s="30" customFormat="1" ht="16.5" x14ac:dyDescent="0.25">
      <c r="B46" s="32"/>
      <c r="C46" s="32"/>
      <c r="E46" s="32"/>
      <c r="F46" s="31"/>
      <c r="G46" s="33"/>
      <c r="H46" s="32"/>
      <c r="I46" s="32"/>
      <c r="J46" s="34"/>
    </row>
    <row r="47" spans="1:11" s="30" customFormat="1" ht="16.5" x14ac:dyDescent="0.25">
      <c r="B47" s="32"/>
      <c r="C47" s="32"/>
      <c r="E47" s="32"/>
      <c r="F47" s="31"/>
      <c r="G47" s="33"/>
      <c r="H47" s="32"/>
      <c r="I47" s="32"/>
      <c r="J47" s="34"/>
    </row>
    <row r="48" spans="1:11" ht="16.5" x14ac:dyDescent="0.25">
      <c r="A48" s="30"/>
      <c r="B48" s="46" t="s">
        <v>56</v>
      </c>
      <c r="C48" s="46"/>
      <c r="D48" s="30"/>
      <c r="E48" s="46" t="s">
        <v>89</v>
      </c>
      <c r="F48" s="46"/>
      <c r="G48" s="33"/>
      <c r="H48" s="46" t="s">
        <v>58</v>
      </c>
      <c r="I48" s="46"/>
      <c r="J48" s="31"/>
      <c r="K48" s="30"/>
    </row>
  </sheetData>
  <mergeCells count="15">
    <mergeCell ref="B48:C48"/>
    <mergeCell ref="E48:F48"/>
    <mergeCell ref="H48:I48"/>
    <mergeCell ref="G40:K40"/>
    <mergeCell ref="B41:C41"/>
    <mergeCell ref="E41:F41"/>
    <mergeCell ref="G41:K41"/>
    <mergeCell ref="B42:C42"/>
    <mergeCell ref="E42:F42"/>
    <mergeCell ref="A6:K6"/>
    <mergeCell ref="A1:C1"/>
    <mergeCell ref="G1:K1"/>
    <mergeCell ref="A2:C2"/>
    <mergeCell ref="G2:K2"/>
    <mergeCell ref="A5:K5"/>
  </mergeCells>
  <printOptions horizontalCentered="1"/>
  <pageMargins left="0.2" right="0" top="0.25" bottom="0" header="0" footer="0"/>
  <pageSetup paperSize="9"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E15" sqref="E15:F15"/>
    </sheetView>
  </sheetViews>
  <sheetFormatPr defaultRowHeight="15" x14ac:dyDescent="0.25"/>
  <cols>
    <col min="1" max="1" width="5.42578125" style="23" bestFit="1" customWidth="1"/>
    <col min="2" max="2" width="15.140625" style="23" customWidth="1"/>
    <col min="3" max="3" width="28.5703125" style="23" customWidth="1"/>
    <col min="4" max="4" width="17" style="23" customWidth="1"/>
    <col min="5" max="5" width="14.85546875" style="23" customWidth="1"/>
    <col min="6" max="6" width="34.28515625" style="23" customWidth="1"/>
    <col min="7" max="7" width="14.7109375" style="35" customWidth="1"/>
    <col min="8" max="8" width="12.28515625" style="23" customWidth="1"/>
    <col min="9" max="9" width="16.5703125" style="23" customWidth="1"/>
    <col min="10" max="10" width="17.5703125" style="36" hidden="1" customWidth="1"/>
    <col min="11" max="11" width="14" style="23" customWidth="1"/>
    <col min="12" max="16384" width="9.140625" style="23"/>
  </cols>
  <sheetData>
    <row r="1" spans="1:11" ht="16.5" x14ac:dyDescent="0.25">
      <c r="A1" s="48" t="s">
        <v>49</v>
      </c>
      <c r="B1" s="48"/>
      <c r="C1" s="48"/>
      <c r="G1" s="51" t="s">
        <v>51</v>
      </c>
      <c r="H1" s="51"/>
      <c r="I1" s="51"/>
      <c r="J1" s="51"/>
      <c r="K1" s="51"/>
    </row>
    <row r="2" spans="1:11" ht="16.5" x14ac:dyDescent="0.25">
      <c r="A2" s="46" t="s">
        <v>50</v>
      </c>
      <c r="B2" s="46"/>
      <c r="C2" s="46"/>
      <c r="G2" s="51" t="s">
        <v>60</v>
      </c>
      <c r="H2" s="51"/>
      <c r="I2" s="51"/>
      <c r="J2" s="51"/>
      <c r="K2" s="51"/>
    </row>
    <row r="5" spans="1:11" ht="22.5" x14ac:dyDescent="0.3">
      <c r="A5" s="52" t="s">
        <v>61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1" ht="20.25" x14ac:dyDescent="0.3">
      <c r="A6" s="49" t="s">
        <v>84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8" spans="1:11" s="13" customFormat="1" ht="33" x14ac:dyDescent="0.25">
      <c r="A8" s="1" t="s">
        <v>0</v>
      </c>
      <c r="B8" s="2" t="s">
        <v>1</v>
      </c>
      <c r="C8" s="3" t="s">
        <v>2</v>
      </c>
      <c r="D8" s="2" t="s">
        <v>3</v>
      </c>
      <c r="E8" s="2" t="s">
        <v>4</v>
      </c>
      <c r="F8" s="4" t="s">
        <v>5</v>
      </c>
      <c r="G8" s="14" t="s">
        <v>7</v>
      </c>
      <c r="H8" s="2" t="s">
        <v>6</v>
      </c>
      <c r="I8" s="2" t="s">
        <v>52</v>
      </c>
      <c r="J8" s="21" t="s">
        <v>8</v>
      </c>
      <c r="K8" s="21" t="s">
        <v>8</v>
      </c>
    </row>
    <row r="9" spans="1:11" s="13" customFormat="1" ht="35.1" customHeight="1" x14ac:dyDescent="0.25">
      <c r="A9" s="10">
        <v>1</v>
      </c>
      <c r="B9" s="6">
        <v>2201150079</v>
      </c>
      <c r="C9" s="11" t="s">
        <v>80</v>
      </c>
      <c r="D9" s="6" t="s">
        <v>78</v>
      </c>
      <c r="E9" s="12">
        <v>38081</v>
      </c>
      <c r="F9" s="6" t="s">
        <v>9</v>
      </c>
      <c r="G9" s="16">
        <v>14180000</v>
      </c>
      <c r="H9" s="17">
        <v>1</v>
      </c>
      <c r="I9" s="16">
        <f t="shared" ref="I9" si="0">G9*H9</f>
        <v>14180000</v>
      </c>
      <c r="J9" s="53"/>
      <c r="K9" s="53" t="s">
        <v>91</v>
      </c>
    </row>
    <row r="10" spans="1:11" ht="24.95" customHeight="1" x14ac:dyDescent="0.25">
      <c r="A10" s="24"/>
      <c r="B10" s="24"/>
      <c r="C10" s="25" t="s">
        <v>53</v>
      </c>
      <c r="D10" s="24"/>
      <c r="E10" s="24"/>
      <c r="F10" s="24"/>
      <c r="G10" s="26"/>
      <c r="H10" s="24"/>
      <c r="I10" s="27">
        <f>SUM(I9:I9)</f>
        <v>14180000</v>
      </c>
      <c r="J10" s="28"/>
      <c r="K10" s="29"/>
    </row>
    <row r="11" spans="1:11" ht="16.5" x14ac:dyDescent="0.25">
      <c r="A11" s="24"/>
      <c r="B11" s="24"/>
      <c r="C11" s="37" t="s">
        <v>87</v>
      </c>
      <c r="D11" s="24"/>
      <c r="E11" s="24"/>
      <c r="F11" s="24"/>
      <c r="G11" s="26"/>
      <c r="H11" s="24"/>
      <c r="I11" s="24"/>
      <c r="J11" s="28"/>
      <c r="K11" s="29"/>
    </row>
    <row r="12" spans="1:11" s="30" customFormat="1" ht="16.5" x14ac:dyDescent="0.25">
      <c r="A12" s="23"/>
      <c r="B12" s="23"/>
      <c r="C12" s="23"/>
      <c r="D12" s="23"/>
      <c r="E12" s="23"/>
      <c r="F12" s="23"/>
      <c r="G12" s="35"/>
      <c r="H12" s="23"/>
      <c r="I12" s="23"/>
      <c r="J12" s="36"/>
      <c r="K12" s="23"/>
    </row>
    <row r="13" spans="1:11" s="30" customFormat="1" ht="16.5" x14ac:dyDescent="0.25">
      <c r="G13" s="47" t="s">
        <v>79</v>
      </c>
      <c r="H13" s="47"/>
      <c r="I13" s="47"/>
      <c r="J13" s="47"/>
      <c r="K13" s="47"/>
    </row>
    <row r="14" spans="1:11" s="30" customFormat="1" ht="16.5" x14ac:dyDescent="0.25">
      <c r="B14" s="46" t="s">
        <v>54</v>
      </c>
      <c r="C14" s="46"/>
      <c r="E14" s="46" t="s">
        <v>54</v>
      </c>
      <c r="F14" s="46"/>
      <c r="G14" s="46" t="s">
        <v>57</v>
      </c>
      <c r="H14" s="46"/>
      <c r="I14" s="46"/>
      <c r="J14" s="46"/>
      <c r="K14" s="46"/>
    </row>
    <row r="15" spans="1:11" s="30" customFormat="1" ht="16.5" x14ac:dyDescent="0.25">
      <c r="B15" s="46" t="s">
        <v>55</v>
      </c>
      <c r="C15" s="46"/>
      <c r="E15" s="46" t="s">
        <v>88</v>
      </c>
      <c r="F15" s="46"/>
      <c r="G15" s="38"/>
      <c r="H15" s="38"/>
      <c r="I15" s="38"/>
      <c r="J15" s="38"/>
      <c r="K15" s="38"/>
    </row>
    <row r="16" spans="1:11" s="30" customFormat="1" ht="16.5" x14ac:dyDescent="0.25">
      <c r="B16" s="38"/>
      <c r="C16" s="38"/>
      <c r="E16" s="32"/>
      <c r="F16" s="32"/>
      <c r="G16" s="38"/>
      <c r="H16" s="38"/>
      <c r="I16" s="38"/>
      <c r="J16" s="38"/>
      <c r="K16" s="38"/>
    </row>
    <row r="17" spans="1:11" s="30" customFormat="1" ht="16.5" x14ac:dyDescent="0.25">
      <c r="B17" s="38"/>
      <c r="C17" s="38"/>
      <c r="E17" s="32"/>
      <c r="F17" s="32"/>
      <c r="G17" s="38"/>
      <c r="H17" s="38"/>
      <c r="I17" s="38"/>
      <c r="J17" s="38"/>
      <c r="K17" s="38"/>
    </row>
    <row r="18" spans="1:11" s="30" customFormat="1" ht="16.5" x14ac:dyDescent="0.25">
      <c r="B18" s="38"/>
      <c r="C18" s="38"/>
      <c r="E18" s="32"/>
      <c r="F18" s="32"/>
      <c r="G18" s="38"/>
      <c r="H18" s="38"/>
      <c r="I18" s="38"/>
      <c r="J18" s="38"/>
      <c r="K18" s="38"/>
    </row>
    <row r="19" spans="1:11" s="30" customFormat="1" ht="16.5" x14ac:dyDescent="0.25">
      <c r="B19" s="32"/>
      <c r="C19" s="32"/>
      <c r="E19" s="32"/>
      <c r="F19" s="38"/>
      <c r="G19" s="33"/>
      <c r="H19" s="32"/>
      <c r="I19" s="32"/>
      <c r="J19" s="34"/>
    </row>
    <row r="20" spans="1:11" s="30" customFormat="1" ht="16.5" x14ac:dyDescent="0.25">
      <c r="B20" s="32"/>
      <c r="C20" s="32"/>
      <c r="E20" s="32"/>
      <c r="F20" s="38"/>
      <c r="G20" s="33"/>
      <c r="H20" s="32"/>
      <c r="I20" s="32"/>
      <c r="J20" s="34"/>
    </row>
    <row r="21" spans="1:11" ht="16.5" x14ac:dyDescent="0.25">
      <c r="A21" s="30"/>
      <c r="B21" s="46" t="s">
        <v>56</v>
      </c>
      <c r="C21" s="46"/>
      <c r="D21" s="30"/>
      <c r="E21" s="46" t="s">
        <v>89</v>
      </c>
      <c r="F21" s="46"/>
      <c r="G21" s="33"/>
      <c r="H21" s="46" t="s">
        <v>58</v>
      </c>
      <c r="I21" s="46"/>
      <c r="J21" s="38"/>
      <c r="K21" s="30"/>
    </row>
  </sheetData>
  <mergeCells count="15">
    <mergeCell ref="B21:C21"/>
    <mergeCell ref="E21:F21"/>
    <mergeCell ref="H21:I21"/>
    <mergeCell ref="G13:K13"/>
    <mergeCell ref="B14:C14"/>
    <mergeCell ref="E14:F14"/>
    <mergeCell ref="G14:K14"/>
    <mergeCell ref="B15:C15"/>
    <mergeCell ref="E15:F15"/>
    <mergeCell ref="A1:C1"/>
    <mergeCell ref="G1:K1"/>
    <mergeCell ref="A2:C2"/>
    <mergeCell ref="G2:K2"/>
    <mergeCell ref="A5:K5"/>
    <mergeCell ref="A6:K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DS ĐI KHO BẠC</vt:lpstr>
      <vt:lpstr>TH HK1</vt:lpstr>
      <vt:lpstr>DS tiền mặt</vt:lpstr>
      <vt:lpstr>'DS ĐI KHO BẠC'!Print_Titles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2022-11-08T02:16:23Z</dcterms:modified>
</cp:coreProperties>
</file>